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o24-01\Desktop\"/>
    </mc:Choice>
  </mc:AlternateContent>
  <bookViews>
    <workbookView xWindow="0" yWindow="0" windowWidth="20490" windowHeight="681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5" i="1"/>
  <c r="D45" i="1"/>
  <c r="E45" i="1"/>
  <c r="F45" i="1"/>
  <c r="J45" i="1" s="1"/>
  <c r="C46" i="1"/>
  <c r="D46" i="1"/>
  <c r="E46" i="1"/>
  <c r="F46" i="1"/>
  <c r="J46" i="1" s="1"/>
  <c r="C47" i="1"/>
  <c r="D47" i="1"/>
  <c r="E47" i="1"/>
  <c r="F47" i="1"/>
  <c r="J47" i="1" s="1"/>
  <c r="C48" i="1"/>
  <c r="D48" i="1"/>
  <c r="E48" i="1"/>
  <c r="F48" i="1"/>
  <c r="J48" i="1" s="1"/>
  <c r="C49" i="1"/>
  <c r="D49" i="1"/>
  <c r="E49" i="1"/>
  <c r="F49" i="1"/>
  <c r="J49" i="1" s="1"/>
  <c r="C50" i="1"/>
  <c r="D50" i="1"/>
  <c r="E50" i="1"/>
  <c r="F50" i="1"/>
  <c r="J50" i="1" s="1"/>
  <c r="C51" i="1"/>
  <c r="D51" i="1"/>
  <c r="E51" i="1"/>
  <c r="F51" i="1"/>
  <c r="J51" i="1" s="1"/>
  <c r="C52" i="1"/>
  <c r="D52" i="1"/>
  <c r="E52" i="1"/>
  <c r="F52" i="1"/>
  <c r="J52" i="1" s="1"/>
  <c r="G45" i="1"/>
  <c r="G49" i="1" l="1"/>
  <c r="G51" i="1"/>
  <c r="G47" i="1"/>
  <c r="H52" i="1"/>
  <c r="H51" i="1"/>
  <c r="H50" i="1"/>
  <c r="H49" i="1"/>
  <c r="H48" i="1"/>
  <c r="H47" i="1"/>
  <c r="H46" i="1"/>
  <c r="H45" i="1"/>
  <c r="G46" i="1"/>
  <c r="G48" i="1"/>
  <c r="G50" i="1"/>
  <c r="G52" i="1"/>
  <c r="I45" i="1"/>
  <c r="I46" i="1"/>
  <c r="I47" i="1"/>
  <c r="I48" i="1"/>
  <c r="I49" i="1"/>
  <c r="I50" i="1"/>
  <c r="I51" i="1"/>
  <c r="I52" i="1"/>
  <c r="J41" i="1" l="1"/>
  <c r="I41" i="1"/>
  <c r="H41" i="1"/>
  <c r="G41" i="1"/>
  <c r="J40" i="1"/>
  <c r="I40" i="1"/>
  <c r="H40" i="1"/>
  <c r="G40" i="1"/>
  <c r="J39" i="1"/>
  <c r="I39" i="1"/>
  <c r="H39" i="1"/>
  <c r="G39" i="1"/>
  <c r="J38" i="1"/>
  <c r="I38" i="1"/>
  <c r="H38" i="1"/>
  <c r="G38" i="1"/>
  <c r="J37" i="1"/>
  <c r="I37" i="1"/>
  <c r="H37" i="1"/>
  <c r="G37" i="1"/>
  <c r="J36" i="1"/>
  <c r="I36" i="1"/>
  <c r="H36" i="1"/>
  <c r="G36" i="1"/>
  <c r="J35" i="1"/>
  <c r="I35" i="1"/>
  <c r="H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G26" i="1"/>
  <c r="J22" i="1" l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J7" i="1"/>
  <c r="I7" i="1"/>
  <c r="H7" i="1"/>
  <c r="G7" i="1"/>
  <c r="J6" i="1"/>
  <c r="I6" i="1"/>
  <c r="H6" i="1"/>
  <c r="G6" i="1"/>
  <c r="J5" i="1"/>
  <c r="I5" i="1"/>
  <c r="H5" i="1"/>
  <c r="G5" i="1"/>
  <c r="J4" i="1"/>
  <c r="I4" i="1"/>
  <c r="H4" i="1"/>
  <c r="G4" i="1"/>
  <c r="J3" i="1"/>
  <c r="I3" i="1"/>
  <c r="H3" i="1"/>
  <c r="G3" i="1"/>
</calcChain>
</file>

<file path=xl/sharedStrings.xml><?xml version="1.0" encoding="utf-8"?>
<sst xmlns="http://schemas.openxmlformats.org/spreadsheetml/2006/main" count="67" uniqueCount="59">
  <si>
    <t>前期児童アンケート結果</t>
    <rPh sb="0" eb="2">
      <t>ゼンキ</t>
    </rPh>
    <rPh sb="2" eb="4">
      <t>ジドウ</t>
    </rPh>
    <rPh sb="9" eb="11">
      <t>ケッカ</t>
    </rPh>
    <phoneticPr fontId="2"/>
  </si>
  <si>
    <t>Ａ</t>
    <phoneticPr fontId="2"/>
  </si>
  <si>
    <t>C</t>
    <phoneticPr fontId="2"/>
  </si>
  <si>
    <t>D</t>
    <phoneticPr fontId="2"/>
  </si>
  <si>
    <t>学校が楽しい。</t>
    <rPh sb="0" eb="2">
      <t>ガッコウ</t>
    </rPh>
    <rPh sb="3" eb="4">
      <t>タノ</t>
    </rPh>
    <phoneticPr fontId="2"/>
  </si>
  <si>
    <t>友達や若草班の人たちと仲良く遊んだり、活動したりしている。</t>
    <rPh sb="0" eb="2">
      <t>トモダチ</t>
    </rPh>
    <rPh sb="3" eb="5">
      <t>ワカクサ</t>
    </rPh>
    <rPh sb="5" eb="6">
      <t>ハン</t>
    </rPh>
    <rPh sb="7" eb="8">
      <t>ヒト</t>
    </rPh>
    <rPh sb="11" eb="13">
      <t>ナカヨ</t>
    </rPh>
    <rPh sb="14" eb="15">
      <t>アソ</t>
    </rPh>
    <rPh sb="19" eb="21">
      <t>カツドウ</t>
    </rPh>
    <phoneticPr fontId="2"/>
  </si>
  <si>
    <t>自分は相手が嫌がることをしたり差別をしたりしないように、言葉や行動に気をつけている。</t>
    <rPh sb="0" eb="2">
      <t>ジブン</t>
    </rPh>
    <rPh sb="3" eb="5">
      <t>アイテ</t>
    </rPh>
    <rPh sb="6" eb="7">
      <t>イヤ</t>
    </rPh>
    <rPh sb="15" eb="17">
      <t>サベツ</t>
    </rPh>
    <rPh sb="28" eb="30">
      <t>コトバ</t>
    </rPh>
    <rPh sb="31" eb="33">
      <t>コウドウ</t>
    </rPh>
    <rPh sb="34" eb="35">
      <t>キ</t>
    </rPh>
    <phoneticPr fontId="2"/>
  </si>
  <si>
    <t>自分にはよいところがあると思う。</t>
    <rPh sb="0" eb="2">
      <t>ジブン</t>
    </rPh>
    <rPh sb="13" eb="14">
      <t>オモ</t>
    </rPh>
    <phoneticPr fontId="2"/>
  </si>
  <si>
    <t>道徳の授業で友達の考えをよくきいたり、自分の考えを持ったりしている。</t>
    <rPh sb="0" eb="2">
      <t>ドウトク</t>
    </rPh>
    <rPh sb="3" eb="5">
      <t>ジュギョウ</t>
    </rPh>
    <rPh sb="6" eb="8">
      <t>トモダチ</t>
    </rPh>
    <rPh sb="9" eb="10">
      <t>カンガ</t>
    </rPh>
    <rPh sb="19" eb="21">
      <t>ジブン</t>
    </rPh>
    <rPh sb="22" eb="23">
      <t>カンガ</t>
    </rPh>
    <rPh sb="25" eb="26">
      <t>モ</t>
    </rPh>
    <phoneticPr fontId="2"/>
  </si>
  <si>
    <t>将来なりたい職業や、やってみたいことがある。</t>
    <rPh sb="0" eb="2">
      <t>ショウライ</t>
    </rPh>
    <rPh sb="6" eb="8">
      <t>ショクギョウ</t>
    </rPh>
    <phoneticPr fontId="2"/>
  </si>
  <si>
    <t>友達、先生、お客様、家の人、地域の人などに、元気よく自分からあいさつしている。</t>
    <rPh sb="0" eb="2">
      <t>トモダチ</t>
    </rPh>
    <rPh sb="3" eb="5">
      <t>センセイ</t>
    </rPh>
    <rPh sb="7" eb="9">
      <t>キャクサマ</t>
    </rPh>
    <rPh sb="10" eb="11">
      <t>イエ</t>
    </rPh>
    <rPh sb="12" eb="13">
      <t>ヒト</t>
    </rPh>
    <rPh sb="14" eb="16">
      <t>チイキ</t>
    </rPh>
    <rPh sb="17" eb="18">
      <t>ヒト</t>
    </rPh>
    <rPh sb="22" eb="24">
      <t>ゲンキ</t>
    </rPh>
    <rPh sb="26" eb="28">
      <t>ジブン</t>
    </rPh>
    <phoneticPr fontId="2"/>
  </si>
  <si>
    <t>話し合いなどの方法でトラブルを解決しようとしている。</t>
    <rPh sb="0" eb="1">
      <t>ハナ</t>
    </rPh>
    <rPh sb="2" eb="3">
      <t>ア</t>
    </rPh>
    <rPh sb="7" eb="9">
      <t>ホウホウ</t>
    </rPh>
    <rPh sb="15" eb="17">
      <t>カイケツ</t>
    </rPh>
    <phoneticPr fontId="2"/>
  </si>
  <si>
    <t>学校のきまり（廊下歩行、バスの待ち方、ランチルームのきまり）を守っている。</t>
    <rPh sb="0" eb="2">
      <t>ガッコウ</t>
    </rPh>
    <rPh sb="7" eb="9">
      <t>ロウカ</t>
    </rPh>
    <rPh sb="9" eb="11">
      <t>ホコウ</t>
    </rPh>
    <rPh sb="15" eb="16">
      <t>マ</t>
    </rPh>
    <rPh sb="17" eb="18">
      <t>カタ</t>
    </rPh>
    <rPh sb="31" eb="32">
      <t>マモ</t>
    </rPh>
    <phoneticPr fontId="2"/>
  </si>
  <si>
    <t>歩くときや自転車に乗るときなど、交通ルールを守っている。</t>
    <rPh sb="0" eb="1">
      <t>アル</t>
    </rPh>
    <rPh sb="5" eb="8">
      <t>ジテンシャ</t>
    </rPh>
    <rPh sb="9" eb="10">
      <t>ノ</t>
    </rPh>
    <rPh sb="16" eb="18">
      <t>コウツウ</t>
    </rPh>
    <rPh sb="22" eb="23">
      <t>マモ</t>
    </rPh>
    <phoneticPr fontId="2"/>
  </si>
  <si>
    <t>（１０分✕学年＋１０分）の家庭学習をしている。</t>
    <rPh sb="3" eb="4">
      <t>プン</t>
    </rPh>
    <rPh sb="5" eb="7">
      <t>ガクネン</t>
    </rPh>
    <rPh sb="10" eb="11">
      <t>プン</t>
    </rPh>
    <rPh sb="13" eb="15">
      <t>カテイ</t>
    </rPh>
    <rPh sb="15" eb="17">
      <t>ガクシュウ</t>
    </rPh>
    <phoneticPr fontId="2"/>
  </si>
  <si>
    <t>学習したことがよく分かる。</t>
    <rPh sb="0" eb="2">
      <t>ガクシュウ</t>
    </rPh>
    <rPh sb="9" eb="10">
      <t>ワ</t>
    </rPh>
    <phoneticPr fontId="2"/>
  </si>
  <si>
    <t>先生や友達の話を考えながら聞いている。</t>
    <rPh sb="0" eb="2">
      <t>センセイ</t>
    </rPh>
    <rPh sb="3" eb="5">
      <t>トモダチ</t>
    </rPh>
    <rPh sb="6" eb="7">
      <t>ハナシ</t>
    </rPh>
    <rPh sb="8" eb="9">
      <t>カンガ</t>
    </rPh>
    <rPh sb="13" eb="14">
      <t>キ</t>
    </rPh>
    <phoneticPr fontId="2"/>
  </si>
  <si>
    <t>学習で考えた事や思ったことを分かりやすく発表している。</t>
    <rPh sb="0" eb="2">
      <t>ガクシュウ</t>
    </rPh>
    <rPh sb="3" eb="4">
      <t>カンガ</t>
    </rPh>
    <rPh sb="6" eb="7">
      <t>コト</t>
    </rPh>
    <rPh sb="8" eb="9">
      <t>オモ</t>
    </rPh>
    <rPh sb="14" eb="15">
      <t>ワ</t>
    </rPh>
    <rPh sb="20" eb="22">
      <t>ハッピョウ</t>
    </rPh>
    <phoneticPr fontId="2"/>
  </si>
  <si>
    <t>運動のめあてをたて、そのめあてに向けて、最後まであきらめずにチャレンジしている。</t>
    <rPh sb="0" eb="2">
      <t>ウンドウ</t>
    </rPh>
    <rPh sb="16" eb="17">
      <t>ム</t>
    </rPh>
    <rPh sb="20" eb="22">
      <t>サイゴ</t>
    </rPh>
    <phoneticPr fontId="2"/>
  </si>
  <si>
    <t>体育授業は楽しい。</t>
    <rPh sb="0" eb="2">
      <t>タイイク</t>
    </rPh>
    <rPh sb="2" eb="4">
      <t>ジュギョウ</t>
    </rPh>
    <rPh sb="5" eb="6">
      <t>タノ</t>
    </rPh>
    <phoneticPr fontId="2"/>
  </si>
  <si>
    <t>起床時刻を決め、その時刻に起きることができる。</t>
    <rPh sb="0" eb="2">
      <t>キショウ</t>
    </rPh>
    <rPh sb="2" eb="4">
      <t>ジコク</t>
    </rPh>
    <rPh sb="5" eb="6">
      <t>キ</t>
    </rPh>
    <rPh sb="10" eb="12">
      <t>ジコク</t>
    </rPh>
    <rPh sb="13" eb="14">
      <t>オ</t>
    </rPh>
    <phoneticPr fontId="2"/>
  </si>
  <si>
    <t>毎日朝ご飯を食べている。</t>
    <rPh sb="0" eb="2">
      <t>マイニチ</t>
    </rPh>
    <rPh sb="2" eb="3">
      <t>アサ</t>
    </rPh>
    <rPh sb="4" eb="5">
      <t>ハン</t>
    </rPh>
    <rPh sb="6" eb="7">
      <t>タ</t>
    </rPh>
    <phoneticPr fontId="2"/>
  </si>
  <si>
    <t>１日３回、歯をみがいている。</t>
    <rPh sb="1" eb="2">
      <t>ニチ</t>
    </rPh>
    <rPh sb="3" eb="4">
      <t>カイ</t>
    </rPh>
    <rPh sb="5" eb="6">
      <t>ハ</t>
    </rPh>
    <phoneticPr fontId="2"/>
  </si>
  <si>
    <t>家の人と約束を決めて、約束を守ってメディアを利用している。</t>
    <rPh sb="0" eb="1">
      <t>イエ</t>
    </rPh>
    <rPh sb="2" eb="3">
      <t>ヒト</t>
    </rPh>
    <rPh sb="4" eb="6">
      <t>ヤクソク</t>
    </rPh>
    <rPh sb="7" eb="8">
      <t>キ</t>
    </rPh>
    <rPh sb="11" eb="13">
      <t>ヤクソク</t>
    </rPh>
    <rPh sb="14" eb="15">
      <t>マモ</t>
    </rPh>
    <rPh sb="22" eb="24">
      <t>リヨウ</t>
    </rPh>
    <phoneticPr fontId="2"/>
  </si>
  <si>
    <t>B</t>
    <phoneticPr fontId="2"/>
  </si>
  <si>
    <t>毎日楽しく過ごしている</t>
    <rPh sb="0" eb="3">
      <t>マイニチタノ</t>
    </rPh>
    <rPh sb="5" eb="6">
      <t>ス</t>
    </rPh>
    <phoneticPr fontId="2"/>
  </si>
  <si>
    <t>相手が嫌がることを差別をしたりしないように、言葉や行動に気をつけている。</t>
    <rPh sb="0" eb="2">
      <t>アイテ</t>
    </rPh>
    <rPh sb="3" eb="4">
      <t>イヤ</t>
    </rPh>
    <rPh sb="9" eb="11">
      <t>サベツ</t>
    </rPh>
    <rPh sb="22" eb="24">
      <t>コトバ</t>
    </rPh>
    <rPh sb="25" eb="27">
      <t>コウドウ</t>
    </rPh>
    <rPh sb="28" eb="29">
      <t>キ</t>
    </rPh>
    <phoneticPr fontId="2"/>
  </si>
  <si>
    <t>家族や周囲の大人に、きちんとあいさつや返事をしている。</t>
    <rPh sb="0" eb="2">
      <t>カゾク</t>
    </rPh>
    <rPh sb="3" eb="5">
      <t>シュウイ</t>
    </rPh>
    <rPh sb="6" eb="8">
      <t>オトナ</t>
    </rPh>
    <rPh sb="19" eb="21">
      <t>ヘンジ</t>
    </rPh>
    <phoneticPr fontId="2"/>
  </si>
  <si>
    <t>将来の夢や希望を持っている</t>
    <rPh sb="0" eb="2">
      <t>ショウライ</t>
    </rPh>
    <rPh sb="3" eb="4">
      <t>ユメ</t>
    </rPh>
    <rPh sb="5" eb="7">
      <t>キボウ</t>
    </rPh>
    <rPh sb="8" eb="9">
      <t>モ</t>
    </rPh>
    <phoneticPr fontId="2"/>
  </si>
  <si>
    <t>歩くときや自転車に乗るときなど、交通安全のルールを守っている。</t>
    <rPh sb="0" eb="1">
      <t>アル</t>
    </rPh>
    <rPh sb="5" eb="8">
      <t>ジテンシャ</t>
    </rPh>
    <rPh sb="9" eb="10">
      <t>ノ</t>
    </rPh>
    <rPh sb="16" eb="18">
      <t>コウツウ</t>
    </rPh>
    <rPh sb="18" eb="20">
      <t>アンゼン</t>
    </rPh>
    <rPh sb="25" eb="26">
      <t>マモ</t>
    </rPh>
    <phoneticPr fontId="2"/>
  </si>
  <si>
    <t>（１０分✕学年＋１０分）の家庭学習の習慣が身に付いている。</t>
    <rPh sb="3" eb="4">
      <t>プン</t>
    </rPh>
    <rPh sb="5" eb="7">
      <t>ガクネン</t>
    </rPh>
    <rPh sb="10" eb="11">
      <t>プン</t>
    </rPh>
    <rPh sb="13" eb="15">
      <t>カテイ</t>
    </rPh>
    <rPh sb="15" eb="17">
      <t>ガクシュウ</t>
    </rPh>
    <rPh sb="18" eb="20">
      <t>シュウカン</t>
    </rPh>
    <rPh sb="21" eb="22">
      <t>ミ</t>
    </rPh>
    <rPh sb="23" eb="24">
      <t>ツ</t>
    </rPh>
    <phoneticPr fontId="2"/>
  </si>
  <si>
    <t>家族や地域の人の話を最後まで聞いている。</t>
    <rPh sb="0" eb="2">
      <t>カゾク</t>
    </rPh>
    <rPh sb="3" eb="5">
      <t>チイキ</t>
    </rPh>
    <rPh sb="6" eb="7">
      <t>ヒト</t>
    </rPh>
    <rPh sb="8" eb="9">
      <t>ハナシ</t>
    </rPh>
    <rPh sb="10" eb="12">
      <t>サイゴ</t>
    </rPh>
    <rPh sb="14" eb="15">
      <t>キ</t>
    </rPh>
    <phoneticPr fontId="2"/>
  </si>
  <si>
    <t>自分の考えをしっかりと持ち、はっきりと家族や周りの人に伝えている。</t>
    <rPh sb="0" eb="2">
      <t>ジブン</t>
    </rPh>
    <rPh sb="3" eb="4">
      <t>カンガ</t>
    </rPh>
    <rPh sb="11" eb="12">
      <t>モ</t>
    </rPh>
    <rPh sb="19" eb="21">
      <t>カゾク</t>
    </rPh>
    <rPh sb="22" eb="23">
      <t>マワ</t>
    </rPh>
    <rPh sb="25" eb="26">
      <t>ヒト</t>
    </rPh>
    <rPh sb="27" eb="28">
      <t>ツタ</t>
    </rPh>
    <phoneticPr fontId="2"/>
  </si>
  <si>
    <t>起きる時刻を決め、その時刻に起きている。</t>
    <rPh sb="0" eb="1">
      <t>オ</t>
    </rPh>
    <rPh sb="3" eb="5">
      <t>ジコク</t>
    </rPh>
    <rPh sb="6" eb="7">
      <t>キ</t>
    </rPh>
    <rPh sb="11" eb="13">
      <t>ジコク</t>
    </rPh>
    <rPh sb="14" eb="15">
      <t>オ</t>
    </rPh>
    <phoneticPr fontId="2"/>
  </si>
  <si>
    <t>体を動かす遊びや、スポーツに取り組んでいる。</t>
    <rPh sb="0" eb="1">
      <t>カラダ</t>
    </rPh>
    <rPh sb="2" eb="3">
      <t>ウゴ</t>
    </rPh>
    <rPh sb="5" eb="6">
      <t>アソ</t>
    </rPh>
    <rPh sb="14" eb="15">
      <t>ト</t>
    </rPh>
    <rPh sb="16" eb="17">
      <t>ク</t>
    </rPh>
    <phoneticPr fontId="2"/>
  </si>
  <si>
    <t>家族で、メデイア（ゲーム・PC・スマホ・テレビ等）を利用する時間を決め、約束を守って使っている。</t>
    <rPh sb="0" eb="2">
      <t>カゾク</t>
    </rPh>
    <rPh sb="23" eb="24">
      <t>トウ</t>
    </rPh>
    <rPh sb="26" eb="28">
      <t>リヨウ</t>
    </rPh>
    <rPh sb="30" eb="32">
      <t>ジカン</t>
    </rPh>
    <rPh sb="33" eb="34">
      <t>キ</t>
    </rPh>
    <rPh sb="36" eb="38">
      <t>ヤクソク</t>
    </rPh>
    <rPh sb="39" eb="40">
      <t>マモ</t>
    </rPh>
    <rPh sb="42" eb="43">
      <t>ツカ</t>
    </rPh>
    <phoneticPr fontId="2"/>
  </si>
  <si>
    <t>学校は、学校だよりや学年だより、ホームページ、ふただハーモニー、保健だより等の各種たよりで、学校の様子をよく伝えている。</t>
    <rPh sb="0" eb="2">
      <t>ガッコウ</t>
    </rPh>
    <rPh sb="4" eb="6">
      <t>ガッコウ</t>
    </rPh>
    <rPh sb="10" eb="12">
      <t>ガクネン</t>
    </rPh>
    <rPh sb="32" eb="34">
      <t>ホケン</t>
    </rPh>
    <rPh sb="37" eb="38">
      <t>ナド</t>
    </rPh>
    <rPh sb="39" eb="41">
      <t>カクシュ</t>
    </rPh>
    <rPh sb="46" eb="48">
      <t>ガッコウ</t>
    </rPh>
    <rPh sb="49" eb="51">
      <t>ヨウス</t>
    </rPh>
    <rPh sb="54" eb="55">
      <t>ツタ</t>
    </rPh>
    <phoneticPr fontId="2"/>
  </si>
  <si>
    <t>学校は、生活科・総合的な学習の時間を中心に、保護者・地域との連携による取組を積極的に行っている。</t>
    <rPh sb="0" eb="2">
      <t>ガッコウ</t>
    </rPh>
    <rPh sb="4" eb="7">
      <t>セイカツカ</t>
    </rPh>
    <rPh sb="8" eb="11">
      <t>ソウゴウテキ</t>
    </rPh>
    <rPh sb="12" eb="14">
      <t>ガクシュウ</t>
    </rPh>
    <rPh sb="15" eb="17">
      <t>ジカン</t>
    </rPh>
    <rPh sb="18" eb="20">
      <t>チュウシン</t>
    </rPh>
    <rPh sb="22" eb="25">
      <t>ホゴシャ</t>
    </rPh>
    <rPh sb="26" eb="28">
      <t>チイキ</t>
    </rPh>
    <rPh sb="30" eb="32">
      <t>レンケイ</t>
    </rPh>
    <rPh sb="35" eb="37">
      <t>トリクミ</t>
    </rPh>
    <rPh sb="38" eb="41">
      <t>セッキョクテキ</t>
    </rPh>
    <rPh sb="42" eb="43">
      <t>オコナ</t>
    </rPh>
    <phoneticPr fontId="2"/>
  </si>
  <si>
    <t>学校は、新型コロナウイルス感染症予防対策を考慮しながら、行事や学習参観を実施している。</t>
    <rPh sb="0" eb="2">
      <t>ガッコウ</t>
    </rPh>
    <rPh sb="4" eb="6">
      <t>シンガタ</t>
    </rPh>
    <rPh sb="13" eb="16">
      <t>カンセンショウ</t>
    </rPh>
    <rPh sb="16" eb="18">
      <t>ヨボウ</t>
    </rPh>
    <rPh sb="18" eb="20">
      <t>タイサク</t>
    </rPh>
    <rPh sb="21" eb="23">
      <t>コウリョ</t>
    </rPh>
    <rPh sb="28" eb="30">
      <t>ギョウジ</t>
    </rPh>
    <rPh sb="31" eb="33">
      <t>ガクシュウ</t>
    </rPh>
    <rPh sb="33" eb="35">
      <t>サンカン</t>
    </rPh>
    <rPh sb="36" eb="38">
      <t>ジッシ</t>
    </rPh>
    <phoneticPr fontId="2"/>
  </si>
  <si>
    <t>二田小学校の職員は、こどもの理解に努め、保護者に誠実に対応している。</t>
    <rPh sb="0" eb="2">
      <t>フタダ</t>
    </rPh>
    <rPh sb="2" eb="5">
      <t>ショウガッコウ</t>
    </rPh>
    <rPh sb="6" eb="8">
      <t>ショクイン</t>
    </rPh>
    <rPh sb="14" eb="16">
      <t>リカイ</t>
    </rPh>
    <rPh sb="17" eb="18">
      <t>ツト</t>
    </rPh>
    <rPh sb="20" eb="23">
      <t>ホゴシャ</t>
    </rPh>
    <rPh sb="24" eb="26">
      <t>セイジツ</t>
    </rPh>
    <rPh sb="27" eb="29">
      <t>タイオウ</t>
    </rPh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</si>
  <si>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</si>
  <si>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</si>
  <si>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</si>
  <si>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</si>
  <si>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前期地域アンケート結果</t>
    <rPh sb="0" eb="2">
      <t>ゼンキ</t>
    </rPh>
    <rPh sb="2" eb="4">
      <t>チイキ</t>
    </rPh>
    <rPh sb="9" eb="11">
      <t>ケッカ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</si>
  <si>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</si>
  <si>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</si>
  <si>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</si>
  <si>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</si>
  <si>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子どもたちは明るく元気に生活している</t>
    <rPh sb="0" eb="1">
      <t>コ</t>
    </rPh>
    <rPh sb="6" eb="7">
      <t>アカ</t>
    </rPh>
    <rPh sb="9" eb="11">
      <t>ゲンキ</t>
    </rPh>
    <rPh sb="12" eb="14">
      <t>セイカツ</t>
    </rPh>
    <phoneticPr fontId="3"/>
  </si>
  <si>
    <t>差別しないよう言動に気をつけている</t>
    <rPh sb="0" eb="2">
      <t>サベツ</t>
    </rPh>
    <rPh sb="7" eb="9">
      <t>ゲンドウ</t>
    </rPh>
    <rPh sb="10" eb="11">
      <t>キ</t>
    </rPh>
    <phoneticPr fontId="3"/>
  </si>
  <si>
    <t>友達や大人にきちんとあいさつや返事をしている</t>
    <rPh sb="0" eb="2">
      <t>トモダチ</t>
    </rPh>
    <rPh sb="3" eb="5">
      <t>オトナ</t>
    </rPh>
    <rPh sb="15" eb="17">
      <t>ヘンジ</t>
    </rPh>
    <phoneticPr fontId="3"/>
  </si>
  <si>
    <t>学校はコロナ対策をして行事を行っている</t>
    <rPh sb="0" eb="2">
      <t>ガッコウ</t>
    </rPh>
    <rPh sb="6" eb="8">
      <t>タイサク</t>
    </rPh>
    <rPh sb="11" eb="13">
      <t>ギョウジ</t>
    </rPh>
    <rPh sb="14" eb="15">
      <t>オコナ</t>
    </rPh>
    <phoneticPr fontId="3"/>
  </si>
  <si>
    <t>学校だよりやＨＰで様子が分かる</t>
    <rPh sb="0" eb="2">
      <t>ガッコウ</t>
    </rPh>
    <rPh sb="9" eb="11">
      <t>ヨウス</t>
    </rPh>
    <rPh sb="12" eb="13">
      <t>ワ</t>
    </rPh>
    <phoneticPr fontId="3"/>
  </si>
  <si>
    <t>保護者・地域との連携を積極的にしている</t>
    <rPh sb="0" eb="3">
      <t>ホゴシャ</t>
    </rPh>
    <rPh sb="4" eb="6">
      <t>チイキ</t>
    </rPh>
    <rPh sb="8" eb="10">
      <t>レンケイ</t>
    </rPh>
    <rPh sb="11" eb="14">
      <t>セッキョクテキ</t>
    </rPh>
    <phoneticPr fontId="3"/>
  </si>
  <si>
    <t>交通安全ルールを守って、安全に登校している</t>
    <rPh sb="0" eb="2">
      <t>コウツウ</t>
    </rPh>
    <rPh sb="2" eb="4">
      <t>アンゼン</t>
    </rPh>
    <rPh sb="8" eb="9">
      <t>マモ</t>
    </rPh>
    <rPh sb="12" eb="14">
      <t>アンゼン</t>
    </rPh>
    <rPh sb="15" eb="17">
      <t>トウコウ</t>
    </rPh>
    <phoneticPr fontId="3"/>
  </si>
  <si>
    <t>職員はこども理解に努め誠実に対応している</t>
    <rPh sb="0" eb="2">
      <t>ショクイン</t>
    </rPh>
    <rPh sb="6" eb="8">
      <t>リカイ</t>
    </rPh>
    <rPh sb="9" eb="10">
      <t>ツト</t>
    </rPh>
    <rPh sb="11" eb="13">
      <t>セイジツ</t>
    </rPh>
    <rPh sb="14" eb="16">
      <t>タイオウ</t>
    </rPh>
    <phoneticPr fontId="3"/>
  </si>
  <si>
    <t>前期保護者アンケート結果</t>
    <rPh sb="0" eb="2">
      <t>ゼンキ</t>
    </rPh>
    <rPh sb="2" eb="5">
      <t>ホゴシャ</t>
    </rPh>
    <rPh sb="10" eb="12">
      <t>ケッカ</t>
    </rPh>
    <phoneticPr fontId="2"/>
  </si>
  <si>
    <t>A:そう思う　B:どちらかといえばそう思う
C:あまり思わない　D:そうは思わない</t>
    <rPh sb="4" eb="5">
      <t>オモ</t>
    </rPh>
    <rPh sb="19" eb="20">
      <t>オモ</t>
    </rPh>
    <rPh sb="27" eb="28">
      <t>オモ</t>
    </rPh>
    <rPh sb="37" eb="38">
      <t>オモ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</si>
</sst>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AR P教科書体M"/>
      <family val="4"/>
      <charset val="128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>
      <alignment vertical="center"/>
    </xf>
    <xf numFmtId="9" fontId="0" fillId="0" borderId="1" xfId="1" applyFont="1" applyBorder="1" applyAlignment="1">
      <alignment horizontal="center" vertical="center"/>
    </xf>
    <xf numFmtId="9" fontId="0" fillId="0" borderId="1" xfId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top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0" fontId="6" fillId="0" borderId="0" xfId="0" applyFont="1" applyAlignment="1"/>
    <xf numFmtId="0" fontId="0" fillId="0" borderId="0" xfId="0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&#65299;&#25991;&#26360;&#31649;&#29702;&#12501;&#12457;&#12523;&#12480;\&#12304;0&#12305;&#32207;&#21209;\&#12304;02&#12305;&#36939;&#21942;\&#12304;0202&#12305;&#23398;&#26657;&#35413;&#20385;\&#65330;&#65299;&#12450;&#12531;&#12465;&#12540;&#12488;\&#38598;&#35336;&#29992;&#12471;&#12540;&#12488;\&#20816;&#31461;&#35413;&#20385;&#38598;&#3533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&#65299;&#25991;&#26360;&#31649;&#29702;&#12501;&#12457;&#12523;&#12480;\&#12304;0&#12305;&#32207;&#21209;\&#12304;02&#12305;&#36939;&#21942;\&#12304;0202&#12305;&#23398;&#26657;&#35413;&#20385;\&#65330;&#65299;&#12450;&#12531;&#12465;&#12540;&#12488;\&#38598;&#35336;&#29992;&#12471;&#12540;&#12488;\&#20445;&#35703;&#32773;&#35413;&#20385;&#38598;&#3533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&#65299;&#25991;&#26360;&#31649;&#29702;&#12501;&#12457;&#12523;&#12480;\&#12304;0&#12305;&#32207;&#21209;\&#12304;02&#12305;&#36939;&#21942;\&#12304;0202&#12305;&#23398;&#26657;&#35413;&#20385;\&#65330;&#65299;&#12450;&#12531;&#12465;&#12540;&#12488;\&#38598;&#35336;&#29992;&#12471;&#12540;&#12488;\&#22320;&#22495;&#35413;&#20385;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年生"/>
      <sheetName val="２年生"/>
      <sheetName val="３年生"/>
      <sheetName val="４年生"/>
      <sheetName val="５年生"/>
      <sheetName val="６年生"/>
      <sheetName val="Sheet1"/>
      <sheetName val="全校集約"/>
      <sheetName val="記述"/>
      <sheetName val="１年集約"/>
      <sheetName val="２年集約"/>
      <sheetName val="３年集約"/>
      <sheetName val="４年集約"/>
      <sheetName val="５年集約"/>
      <sheetName val="６年集約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>
            <v>87</v>
          </cell>
          <cell r="D4">
            <v>94</v>
          </cell>
          <cell r="E4">
            <v>98</v>
          </cell>
          <cell r="F4">
            <v>71</v>
          </cell>
          <cell r="G4">
            <v>84</v>
          </cell>
          <cell r="H4">
            <v>89</v>
          </cell>
          <cell r="I4">
            <v>63</v>
          </cell>
          <cell r="J4">
            <v>73</v>
          </cell>
          <cell r="K4">
            <v>66</v>
          </cell>
          <cell r="L4">
            <v>92</v>
          </cell>
          <cell r="M4">
            <v>65</v>
          </cell>
          <cell r="N4">
            <v>61</v>
          </cell>
          <cell r="O4">
            <v>79</v>
          </cell>
          <cell r="P4">
            <v>47</v>
          </cell>
          <cell r="Q4">
            <v>72</v>
          </cell>
          <cell r="R4">
            <v>91</v>
          </cell>
          <cell r="S4">
            <v>54</v>
          </cell>
          <cell r="T4">
            <v>99</v>
          </cell>
          <cell r="U4">
            <v>61</v>
          </cell>
          <cell r="V4">
            <v>71</v>
          </cell>
        </row>
        <row r="5">
          <cell r="C5">
            <v>25</v>
          </cell>
          <cell r="D5">
            <v>19</v>
          </cell>
          <cell r="E5">
            <v>17</v>
          </cell>
          <cell r="F5">
            <v>31</v>
          </cell>
          <cell r="G5">
            <v>27</v>
          </cell>
          <cell r="H5">
            <v>16</v>
          </cell>
          <cell r="I5">
            <v>40</v>
          </cell>
          <cell r="J5">
            <v>36</v>
          </cell>
          <cell r="K5">
            <v>45</v>
          </cell>
          <cell r="L5">
            <v>23</v>
          </cell>
          <cell r="M5">
            <v>31</v>
          </cell>
          <cell r="N5">
            <v>42</v>
          </cell>
          <cell r="O5">
            <v>32</v>
          </cell>
          <cell r="P5">
            <v>44</v>
          </cell>
          <cell r="Q5">
            <v>32</v>
          </cell>
          <cell r="R5">
            <v>18</v>
          </cell>
          <cell r="S5">
            <v>42</v>
          </cell>
          <cell r="T5">
            <v>13</v>
          </cell>
          <cell r="U5">
            <v>39</v>
          </cell>
          <cell r="V5">
            <v>26</v>
          </cell>
        </row>
        <row r="6">
          <cell r="C6">
            <v>5</v>
          </cell>
          <cell r="D6">
            <v>4</v>
          </cell>
          <cell r="E6">
            <v>3</v>
          </cell>
          <cell r="F6">
            <v>12</v>
          </cell>
          <cell r="G6">
            <v>5</v>
          </cell>
          <cell r="H6">
            <v>10</v>
          </cell>
          <cell r="I6">
            <v>14</v>
          </cell>
          <cell r="J6">
            <v>6</v>
          </cell>
          <cell r="K6">
            <v>6</v>
          </cell>
          <cell r="L6">
            <v>1</v>
          </cell>
          <cell r="M6">
            <v>16</v>
          </cell>
          <cell r="N6">
            <v>15</v>
          </cell>
          <cell r="O6">
            <v>5</v>
          </cell>
          <cell r="P6">
            <v>17</v>
          </cell>
          <cell r="Q6">
            <v>14</v>
          </cell>
          <cell r="R6">
            <v>5</v>
          </cell>
          <cell r="S6">
            <v>9</v>
          </cell>
          <cell r="T6">
            <v>5</v>
          </cell>
          <cell r="U6">
            <v>13</v>
          </cell>
          <cell r="V6">
            <v>14</v>
          </cell>
        </row>
        <row r="7">
          <cell r="C7">
            <v>1</v>
          </cell>
          <cell r="D7">
            <v>1</v>
          </cell>
          <cell r="E7">
            <v>0</v>
          </cell>
          <cell r="F7">
            <v>4</v>
          </cell>
          <cell r="G7">
            <v>2</v>
          </cell>
          <cell r="H7">
            <v>3</v>
          </cell>
          <cell r="I7">
            <v>1</v>
          </cell>
          <cell r="J7">
            <v>3</v>
          </cell>
          <cell r="K7">
            <v>1</v>
          </cell>
          <cell r="L7">
            <v>2</v>
          </cell>
          <cell r="M7">
            <v>6</v>
          </cell>
          <cell r="N7">
            <v>0</v>
          </cell>
          <cell r="O7">
            <v>1</v>
          </cell>
          <cell r="P7">
            <v>10</v>
          </cell>
          <cell r="Q7">
            <v>0</v>
          </cell>
          <cell r="R7">
            <v>4</v>
          </cell>
          <cell r="S7">
            <v>13</v>
          </cell>
          <cell r="T7">
            <v>1</v>
          </cell>
          <cell r="U7">
            <v>5</v>
          </cell>
          <cell r="V7">
            <v>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年生"/>
      <sheetName val="２年生"/>
      <sheetName val="３年生"/>
      <sheetName val="４年生"/>
      <sheetName val="５年生"/>
      <sheetName val="６年生"/>
      <sheetName val="Sheet1"/>
      <sheetName val="全校集約"/>
      <sheetName val="記述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>
            <v>75</v>
          </cell>
          <cell r="D4">
            <v>49</v>
          </cell>
          <cell r="E4">
            <v>26</v>
          </cell>
          <cell r="F4">
            <v>29</v>
          </cell>
          <cell r="G4">
            <v>46</v>
          </cell>
          <cell r="H4">
            <v>33</v>
          </cell>
          <cell r="I4">
            <v>26</v>
          </cell>
          <cell r="J4">
            <v>34</v>
          </cell>
          <cell r="K4">
            <v>43</v>
          </cell>
          <cell r="L4">
            <v>52</v>
          </cell>
          <cell r="M4">
            <v>61</v>
          </cell>
          <cell r="N4">
            <v>22</v>
          </cell>
          <cell r="O4">
            <v>65</v>
          </cell>
          <cell r="P4">
            <v>56</v>
          </cell>
          <cell r="Q4">
            <v>63</v>
          </cell>
          <cell r="R4">
            <v>65</v>
          </cell>
        </row>
        <row r="5">
          <cell r="C5">
            <v>32</v>
          </cell>
          <cell r="D5">
            <v>54</v>
          </cell>
          <cell r="E5">
            <v>61</v>
          </cell>
          <cell r="F5">
            <v>53</v>
          </cell>
          <cell r="G5">
            <v>56</v>
          </cell>
          <cell r="H5">
            <v>42</v>
          </cell>
          <cell r="I5">
            <v>54</v>
          </cell>
          <cell r="J5">
            <v>47</v>
          </cell>
          <cell r="K5">
            <v>42</v>
          </cell>
          <cell r="L5">
            <v>35</v>
          </cell>
          <cell r="M5">
            <v>35</v>
          </cell>
          <cell r="N5">
            <v>51</v>
          </cell>
          <cell r="O5">
            <v>29</v>
          </cell>
          <cell r="P5">
            <v>41</v>
          </cell>
          <cell r="Q5">
            <v>34</v>
          </cell>
          <cell r="R5">
            <v>33</v>
          </cell>
        </row>
        <row r="6">
          <cell r="C6">
            <v>1</v>
          </cell>
          <cell r="D6">
            <v>7</v>
          </cell>
          <cell r="E6">
            <v>21</v>
          </cell>
          <cell r="F6">
            <v>26</v>
          </cell>
          <cell r="G6">
            <v>9</v>
          </cell>
          <cell r="H6">
            <v>24</v>
          </cell>
          <cell r="I6">
            <v>26</v>
          </cell>
          <cell r="J6">
            <v>28</v>
          </cell>
          <cell r="K6">
            <v>21</v>
          </cell>
          <cell r="L6">
            <v>17</v>
          </cell>
          <cell r="M6">
            <v>11</v>
          </cell>
          <cell r="N6">
            <v>25</v>
          </cell>
          <cell r="O6">
            <v>4</v>
          </cell>
          <cell r="P6">
            <v>2</v>
          </cell>
          <cell r="Q6">
            <v>3</v>
          </cell>
          <cell r="R6">
            <v>2</v>
          </cell>
        </row>
        <row r="7">
          <cell r="C7">
            <v>1</v>
          </cell>
          <cell r="D7">
            <v>0</v>
          </cell>
          <cell r="E7">
            <v>3</v>
          </cell>
          <cell r="F7">
            <v>3</v>
          </cell>
          <cell r="G7">
            <v>0</v>
          </cell>
          <cell r="H7">
            <v>12</v>
          </cell>
          <cell r="I7">
            <v>5</v>
          </cell>
          <cell r="J7">
            <v>2</v>
          </cell>
          <cell r="K7">
            <v>5</v>
          </cell>
          <cell r="L7">
            <v>7</v>
          </cell>
          <cell r="M7">
            <v>4</v>
          </cell>
          <cell r="N7">
            <v>13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用"/>
      <sheetName val="提出用"/>
    </sheetNames>
    <sheetDataSet>
      <sheetData sheetId="0">
        <row r="28">
          <cell r="D28">
            <v>16</v>
          </cell>
          <cell r="E28">
            <v>11</v>
          </cell>
          <cell r="F28">
            <v>10</v>
          </cell>
          <cell r="G28">
            <v>16</v>
          </cell>
          <cell r="H28">
            <v>18</v>
          </cell>
          <cell r="I28">
            <v>16</v>
          </cell>
          <cell r="J28">
            <v>10</v>
          </cell>
          <cell r="K28">
            <v>18</v>
          </cell>
        </row>
        <row r="29">
          <cell r="D29">
            <v>5</v>
          </cell>
          <cell r="E29">
            <v>8</v>
          </cell>
          <cell r="F29">
            <v>9</v>
          </cell>
          <cell r="G29">
            <v>3</v>
          </cell>
          <cell r="H29">
            <v>3</v>
          </cell>
          <cell r="I29">
            <v>4</v>
          </cell>
          <cell r="J29">
            <v>7</v>
          </cell>
          <cell r="K29">
            <v>3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</row>
        <row r="31"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topLeftCell="A7" workbookViewId="0">
      <selection activeCell="N8" sqref="N8"/>
    </sheetView>
  </sheetViews>
  <sheetFormatPr defaultRowHeight="18.75" x14ac:dyDescent="0.4"/>
  <cols>
    <col min="1" max="1" width="4.625" customWidth="1"/>
    <col min="2" max="2" width="57.375" customWidth="1"/>
    <col min="3" max="3" width="0.5" customWidth="1"/>
    <col min="4" max="6" width="9" hidden="1" customWidth="1"/>
  </cols>
  <sheetData>
    <row r="1" spans="1:15" x14ac:dyDescent="0.4">
      <c r="A1" s="16" t="s">
        <v>0</v>
      </c>
      <c r="B1" s="17"/>
      <c r="K1" s="19" t="s">
        <v>58</v>
      </c>
      <c r="L1" s="19"/>
      <c r="M1" s="19"/>
      <c r="N1" s="19"/>
      <c r="O1" s="19"/>
    </row>
    <row r="2" spans="1:15" x14ac:dyDescent="0.4">
      <c r="B2" s="1"/>
      <c r="C2" s="2" t="s">
        <v>1</v>
      </c>
      <c r="D2" s="2" t="s">
        <v>24</v>
      </c>
      <c r="E2" s="2" t="s">
        <v>2</v>
      </c>
      <c r="F2" s="2" t="s">
        <v>3</v>
      </c>
      <c r="G2" s="3" t="s">
        <v>1</v>
      </c>
      <c r="H2" s="3" t="s">
        <v>24</v>
      </c>
      <c r="I2" s="3" t="s">
        <v>2</v>
      </c>
      <c r="J2" s="3" t="s">
        <v>3</v>
      </c>
      <c r="K2" s="19"/>
      <c r="L2" s="19"/>
      <c r="M2" s="19"/>
      <c r="N2" s="19"/>
      <c r="O2" s="19"/>
    </row>
    <row r="3" spans="1:15" ht="39.950000000000003" customHeight="1" x14ac:dyDescent="0.4">
      <c r="A3" s="7">
        <v>1</v>
      </c>
      <c r="B3" s="8" t="s">
        <v>4</v>
      </c>
      <c r="C3" s="9">
        <f>[1]Sheet1!C$4</f>
        <v>87</v>
      </c>
      <c r="D3" s="9">
        <f>[1]Sheet1!C$5</f>
        <v>25</v>
      </c>
      <c r="E3" s="9">
        <f>[1]Sheet1!C$6</f>
        <v>5</v>
      </c>
      <c r="F3" s="9">
        <f>[1]Sheet1!C$7</f>
        <v>1</v>
      </c>
      <c r="G3" s="4">
        <f t="shared" ref="G3:G22" si="0">C3/SUM($C3:$F3)</f>
        <v>0.73728813559322037</v>
      </c>
      <c r="H3" s="4">
        <f t="shared" ref="H3:H22" si="1">D3/SUM($C3:$F3)</f>
        <v>0.21186440677966101</v>
      </c>
      <c r="I3" s="4">
        <f t="shared" ref="I3:I22" si="2">E3/SUM($C3:$F3)</f>
        <v>4.2372881355932202E-2</v>
      </c>
      <c r="J3" s="4">
        <f t="shared" ref="J3:J22" si="3">F3/SUM($C3:$F3)</f>
        <v>8.4745762711864406E-3</v>
      </c>
    </row>
    <row r="4" spans="1:15" ht="39.950000000000003" customHeight="1" x14ac:dyDescent="0.4">
      <c r="A4" s="10">
        <v>2</v>
      </c>
      <c r="B4" s="11" t="s">
        <v>5</v>
      </c>
      <c r="C4" s="9">
        <f>[1]Sheet1!D$4</f>
        <v>94</v>
      </c>
      <c r="D4" s="9">
        <f>[1]Sheet1!D$5</f>
        <v>19</v>
      </c>
      <c r="E4" s="9">
        <f>[1]Sheet1!D$6</f>
        <v>4</v>
      </c>
      <c r="F4" s="9">
        <f>[1]Sheet1!D$7</f>
        <v>1</v>
      </c>
      <c r="G4" s="4">
        <f t="shared" si="0"/>
        <v>0.79661016949152541</v>
      </c>
      <c r="H4" s="4">
        <f t="shared" si="1"/>
        <v>0.16101694915254236</v>
      </c>
      <c r="I4" s="4">
        <f t="shared" si="2"/>
        <v>3.3898305084745763E-2</v>
      </c>
      <c r="J4" s="4">
        <f t="shared" si="3"/>
        <v>8.4745762711864406E-3</v>
      </c>
    </row>
    <row r="5" spans="1:15" ht="39.950000000000003" customHeight="1" x14ac:dyDescent="0.4">
      <c r="A5" s="7">
        <v>3</v>
      </c>
      <c r="B5" s="8" t="s">
        <v>6</v>
      </c>
      <c r="C5" s="9">
        <f>[1]Sheet1!E$4</f>
        <v>98</v>
      </c>
      <c r="D5" s="9">
        <f>[1]Sheet1!E$5</f>
        <v>17</v>
      </c>
      <c r="E5" s="9">
        <f>[1]Sheet1!E$6</f>
        <v>3</v>
      </c>
      <c r="F5" s="9">
        <f>[1]Sheet1!E$7</f>
        <v>0</v>
      </c>
      <c r="G5" s="4">
        <f t="shared" si="0"/>
        <v>0.83050847457627119</v>
      </c>
      <c r="H5" s="4">
        <f t="shared" si="1"/>
        <v>0.1440677966101695</v>
      </c>
      <c r="I5" s="4">
        <f t="shared" si="2"/>
        <v>2.5423728813559324E-2</v>
      </c>
      <c r="J5" s="4">
        <f t="shared" si="3"/>
        <v>0</v>
      </c>
    </row>
    <row r="6" spans="1:15" ht="39.950000000000003" customHeight="1" x14ac:dyDescent="0.4">
      <c r="A6" s="10">
        <v>4</v>
      </c>
      <c r="B6" s="8" t="s">
        <v>7</v>
      </c>
      <c r="C6" s="9">
        <f>[1]Sheet1!F$4</f>
        <v>71</v>
      </c>
      <c r="D6" s="9">
        <f>[1]Sheet1!F$5</f>
        <v>31</v>
      </c>
      <c r="E6" s="9">
        <f>[1]Sheet1!F$6</f>
        <v>12</v>
      </c>
      <c r="F6" s="9">
        <f>[1]Sheet1!F$7</f>
        <v>4</v>
      </c>
      <c r="G6" s="4">
        <f t="shared" si="0"/>
        <v>0.60169491525423724</v>
      </c>
      <c r="H6" s="4">
        <f t="shared" si="1"/>
        <v>0.26271186440677968</v>
      </c>
      <c r="I6" s="4">
        <f t="shared" si="2"/>
        <v>0.10169491525423729</v>
      </c>
      <c r="J6" s="4">
        <f t="shared" si="3"/>
        <v>3.3898305084745763E-2</v>
      </c>
    </row>
    <row r="7" spans="1:15" ht="39.950000000000003" customHeight="1" x14ac:dyDescent="0.4">
      <c r="A7" s="7">
        <v>5</v>
      </c>
      <c r="B7" s="8" t="s">
        <v>8</v>
      </c>
      <c r="C7" s="9">
        <f>[1]Sheet1!G$4</f>
        <v>84</v>
      </c>
      <c r="D7" s="9">
        <f>[1]Sheet1!G$5</f>
        <v>27</v>
      </c>
      <c r="E7" s="9">
        <f>[1]Sheet1!G$6</f>
        <v>5</v>
      </c>
      <c r="F7" s="9">
        <f>[1]Sheet1!G$7</f>
        <v>2</v>
      </c>
      <c r="G7" s="4">
        <f t="shared" si="0"/>
        <v>0.71186440677966101</v>
      </c>
      <c r="H7" s="4">
        <f t="shared" si="1"/>
        <v>0.2288135593220339</v>
      </c>
      <c r="I7" s="4">
        <f t="shared" si="2"/>
        <v>4.2372881355932202E-2</v>
      </c>
      <c r="J7" s="4">
        <f t="shared" si="3"/>
        <v>1.6949152542372881E-2</v>
      </c>
    </row>
    <row r="8" spans="1:15" ht="39.950000000000003" customHeight="1" x14ac:dyDescent="0.4">
      <c r="A8" s="10">
        <v>6</v>
      </c>
      <c r="B8" s="8" t="s">
        <v>9</v>
      </c>
      <c r="C8" s="9">
        <f>[1]Sheet1!H$4</f>
        <v>89</v>
      </c>
      <c r="D8" s="9">
        <f>[1]Sheet1!H$5</f>
        <v>16</v>
      </c>
      <c r="E8" s="9">
        <f>[1]Sheet1!H$6</f>
        <v>10</v>
      </c>
      <c r="F8" s="9">
        <f>[1]Sheet1!H$7</f>
        <v>3</v>
      </c>
      <c r="G8" s="4">
        <f t="shared" si="0"/>
        <v>0.75423728813559321</v>
      </c>
      <c r="H8" s="4">
        <f t="shared" si="1"/>
        <v>0.13559322033898305</v>
      </c>
      <c r="I8" s="4">
        <f t="shared" si="2"/>
        <v>8.4745762711864403E-2</v>
      </c>
      <c r="J8" s="4">
        <f t="shared" si="3"/>
        <v>2.5423728813559324E-2</v>
      </c>
    </row>
    <row r="9" spans="1:15" ht="39.950000000000003" customHeight="1" x14ac:dyDescent="0.4">
      <c r="A9" s="7">
        <v>7</v>
      </c>
      <c r="B9" s="8" t="s">
        <v>10</v>
      </c>
      <c r="C9" s="9">
        <f>[1]Sheet1!I$4</f>
        <v>63</v>
      </c>
      <c r="D9" s="9">
        <f>[1]Sheet1!I$5</f>
        <v>40</v>
      </c>
      <c r="E9" s="9">
        <f>[1]Sheet1!I$6</f>
        <v>14</v>
      </c>
      <c r="F9" s="9">
        <f>[1]Sheet1!I$7</f>
        <v>1</v>
      </c>
      <c r="G9" s="4">
        <f t="shared" si="0"/>
        <v>0.53389830508474578</v>
      </c>
      <c r="H9" s="4">
        <f t="shared" si="1"/>
        <v>0.33898305084745761</v>
      </c>
      <c r="I9" s="4">
        <f t="shared" si="2"/>
        <v>0.11864406779661017</v>
      </c>
      <c r="J9" s="4">
        <f t="shared" si="3"/>
        <v>8.4745762711864406E-3</v>
      </c>
    </row>
    <row r="10" spans="1:15" ht="39.950000000000003" customHeight="1" x14ac:dyDescent="0.4">
      <c r="A10" s="10">
        <v>8</v>
      </c>
      <c r="B10" s="8" t="s">
        <v>11</v>
      </c>
      <c r="C10" s="9">
        <f>[1]Sheet1!J$4</f>
        <v>73</v>
      </c>
      <c r="D10" s="9">
        <f>[1]Sheet1!J$5</f>
        <v>36</v>
      </c>
      <c r="E10" s="9">
        <f>[1]Sheet1!J$6</f>
        <v>6</v>
      </c>
      <c r="F10" s="9">
        <f>[1]Sheet1!J$7</f>
        <v>3</v>
      </c>
      <c r="G10" s="4">
        <f t="shared" si="0"/>
        <v>0.61864406779661019</v>
      </c>
      <c r="H10" s="4">
        <f t="shared" si="1"/>
        <v>0.30508474576271188</v>
      </c>
      <c r="I10" s="4">
        <f t="shared" si="2"/>
        <v>5.0847457627118647E-2</v>
      </c>
      <c r="J10" s="4">
        <f t="shared" si="3"/>
        <v>2.5423728813559324E-2</v>
      </c>
    </row>
    <row r="11" spans="1:15" ht="39.950000000000003" customHeight="1" x14ac:dyDescent="0.4">
      <c r="A11" s="7">
        <v>9</v>
      </c>
      <c r="B11" s="8" t="s">
        <v>12</v>
      </c>
      <c r="C11" s="9">
        <f>[1]Sheet1!K$4</f>
        <v>66</v>
      </c>
      <c r="D11" s="9">
        <f>[1]Sheet1!K$5</f>
        <v>45</v>
      </c>
      <c r="E11" s="9">
        <f>[1]Sheet1!K$6</f>
        <v>6</v>
      </c>
      <c r="F11" s="9">
        <f>[1]Sheet1!K$7</f>
        <v>1</v>
      </c>
      <c r="G11" s="4">
        <f t="shared" si="0"/>
        <v>0.55932203389830504</v>
      </c>
      <c r="H11" s="4">
        <f t="shared" si="1"/>
        <v>0.38135593220338981</v>
      </c>
      <c r="I11" s="4">
        <f t="shared" si="2"/>
        <v>5.0847457627118647E-2</v>
      </c>
      <c r="J11" s="4">
        <f t="shared" si="3"/>
        <v>8.4745762711864406E-3</v>
      </c>
    </row>
    <row r="12" spans="1:15" ht="39.950000000000003" customHeight="1" x14ac:dyDescent="0.4">
      <c r="A12" s="10">
        <v>10</v>
      </c>
      <c r="B12" s="8" t="s">
        <v>13</v>
      </c>
      <c r="C12" s="9">
        <f>[1]Sheet1!L$4</f>
        <v>92</v>
      </c>
      <c r="D12" s="9">
        <f>[1]Sheet1!L$5</f>
        <v>23</v>
      </c>
      <c r="E12" s="9">
        <f>[1]Sheet1!L$6</f>
        <v>1</v>
      </c>
      <c r="F12" s="9">
        <f>[1]Sheet1!L$7</f>
        <v>2</v>
      </c>
      <c r="G12" s="4">
        <f t="shared" si="0"/>
        <v>0.77966101694915257</v>
      </c>
      <c r="H12" s="4">
        <f t="shared" si="1"/>
        <v>0.19491525423728814</v>
      </c>
      <c r="I12" s="4">
        <f t="shared" si="2"/>
        <v>8.4745762711864406E-3</v>
      </c>
      <c r="J12" s="4">
        <f t="shared" si="3"/>
        <v>1.6949152542372881E-2</v>
      </c>
    </row>
    <row r="13" spans="1:15" ht="39.950000000000003" customHeight="1" x14ac:dyDescent="0.4">
      <c r="A13" s="7">
        <v>11</v>
      </c>
      <c r="B13" s="8" t="s">
        <v>14</v>
      </c>
      <c r="C13" s="9">
        <f>[1]Sheet1!M$4</f>
        <v>65</v>
      </c>
      <c r="D13" s="9">
        <f>[1]Sheet1!M$5</f>
        <v>31</v>
      </c>
      <c r="E13" s="9">
        <f>[1]Sheet1!M$6</f>
        <v>16</v>
      </c>
      <c r="F13" s="9">
        <f>[1]Sheet1!M$7</f>
        <v>6</v>
      </c>
      <c r="G13" s="4">
        <f t="shared" si="0"/>
        <v>0.55084745762711862</v>
      </c>
      <c r="H13" s="4">
        <f t="shared" si="1"/>
        <v>0.26271186440677968</v>
      </c>
      <c r="I13" s="4">
        <f t="shared" si="2"/>
        <v>0.13559322033898305</v>
      </c>
      <c r="J13" s="4">
        <f t="shared" si="3"/>
        <v>5.0847457627118647E-2</v>
      </c>
    </row>
    <row r="14" spans="1:15" ht="39.950000000000003" customHeight="1" x14ac:dyDescent="0.4">
      <c r="A14" s="10">
        <v>12</v>
      </c>
      <c r="B14" s="8" t="s">
        <v>15</v>
      </c>
      <c r="C14" s="9">
        <f>[1]Sheet1!N$4</f>
        <v>61</v>
      </c>
      <c r="D14" s="9">
        <f>[1]Sheet1!N$5</f>
        <v>42</v>
      </c>
      <c r="E14" s="9">
        <f>[1]Sheet1!N$6</f>
        <v>15</v>
      </c>
      <c r="F14" s="9">
        <f>[1]Sheet1!N$7</f>
        <v>0</v>
      </c>
      <c r="G14" s="4">
        <f t="shared" si="0"/>
        <v>0.51694915254237284</v>
      </c>
      <c r="H14" s="4">
        <f t="shared" si="1"/>
        <v>0.3559322033898305</v>
      </c>
      <c r="I14" s="4">
        <f t="shared" si="2"/>
        <v>0.1271186440677966</v>
      </c>
      <c r="J14" s="4">
        <f t="shared" si="3"/>
        <v>0</v>
      </c>
    </row>
    <row r="15" spans="1:15" ht="39.950000000000003" customHeight="1" x14ac:dyDescent="0.4">
      <c r="A15" s="7">
        <v>13</v>
      </c>
      <c r="B15" s="8" t="s">
        <v>16</v>
      </c>
      <c r="C15" s="9">
        <f>[1]Sheet1!O$4</f>
        <v>79</v>
      </c>
      <c r="D15" s="9">
        <f>[1]Sheet1!O$5</f>
        <v>32</v>
      </c>
      <c r="E15" s="9">
        <f>[1]Sheet1!O$6</f>
        <v>5</v>
      </c>
      <c r="F15" s="9">
        <f>[1]Sheet1!O$7</f>
        <v>1</v>
      </c>
      <c r="G15" s="4">
        <f t="shared" si="0"/>
        <v>0.67521367521367526</v>
      </c>
      <c r="H15" s="4">
        <f t="shared" si="1"/>
        <v>0.27350427350427353</v>
      </c>
      <c r="I15" s="4">
        <f t="shared" si="2"/>
        <v>4.2735042735042736E-2</v>
      </c>
      <c r="J15" s="4">
        <f t="shared" si="3"/>
        <v>8.5470085470085479E-3</v>
      </c>
    </row>
    <row r="16" spans="1:15" ht="39.950000000000003" customHeight="1" x14ac:dyDescent="0.4">
      <c r="A16" s="10">
        <v>14</v>
      </c>
      <c r="B16" s="8" t="s">
        <v>17</v>
      </c>
      <c r="C16" s="9">
        <f>[1]Sheet1!P$4</f>
        <v>47</v>
      </c>
      <c r="D16" s="9">
        <f>[1]Sheet1!P$5</f>
        <v>44</v>
      </c>
      <c r="E16" s="9">
        <f>[1]Sheet1!P$6</f>
        <v>17</v>
      </c>
      <c r="F16" s="9">
        <f>[1]Sheet1!P$7</f>
        <v>10</v>
      </c>
      <c r="G16" s="4">
        <f t="shared" si="0"/>
        <v>0.39830508474576271</v>
      </c>
      <c r="H16" s="4">
        <f t="shared" si="1"/>
        <v>0.3728813559322034</v>
      </c>
      <c r="I16" s="4">
        <f t="shared" si="2"/>
        <v>0.1440677966101695</v>
      </c>
      <c r="J16" s="4">
        <f t="shared" si="3"/>
        <v>8.4745762711864403E-2</v>
      </c>
    </row>
    <row r="17" spans="1:10" ht="39.950000000000003" customHeight="1" x14ac:dyDescent="0.4">
      <c r="A17" s="7">
        <v>15</v>
      </c>
      <c r="B17" s="8" t="s">
        <v>18</v>
      </c>
      <c r="C17" s="9">
        <f>[1]Sheet1!Q$4</f>
        <v>72</v>
      </c>
      <c r="D17" s="9">
        <f>[1]Sheet1!Q$5</f>
        <v>32</v>
      </c>
      <c r="E17" s="9">
        <f>[1]Sheet1!Q$6</f>
        <v>14</v>
      </c>
      <c r="F17" s="9">
        <f>[1]Sheet1!Q$7</f>
        <v>0</v>
      </c>
      <c r="G17" s="4">
        <f t="shared" si="0"/>
        <v>0.61016949152542377</v>
      </c>
      <c r="H17" s="4">
        <f t="shared" si="1"/>
        <v>0.2711864406779661</v>
      </c>
      <c r="I17" s="4">
        <f t="shared" si="2"/>
        <v>0.11864406779661017</v>
      </c>
      <c r="J17" s="4">
        <f t="shared" si="3"/>
        <v>0</v>
      </c>
    </row>
    <row r="18" spans="1:10" ht="39.950000000000003" customHeight="1" x14ac:dyDescent="0.4">
      <c r="A18" s="10">
        <v>16</v>
      </c>
      <c r="B18" s="8" t="s">
        <v>19</v>
      </c>
      <c r="C18" s="9">
        <f>[1]Sheet1!R$4</f>
        <v>91</v>
      </c>
      <c r="D18" s="9">
        <f>[1]Sheet1!R$5</f>
        <v>18</v>
      </c>
      <c r="E18" s="9">
        <f>[1]Sheet1!R$6</f>
        <v>5</v>
      </c>
      <c r="F18" s="9">
        <f>[1]Sheet1!R$7</f>
        <v>4</v>
      </c>
      <c r="G18" s="4">
        <f t="shared" si="0"/>
        <v>0.77118644067796616</v>
      </c>
      <c r="H18" s="4">
        <f t="shared" si="1"/>
        <v>0.15254237288135594</v>
      </c>
      <c r="I18" s="4">
        <f t="shared" si="2"/>
        <v>4.2372881355932202E-2</v>
      </c>
      <c r="J18" s="4">
        <f t="shared" si="3"/>
        <v>3.3898305084745763E-2</v>
      </c>
    </row>
    <row r="19" spans="1:10" ht="39.950000000000003" customHeight="1" x14ac:dyDescent="0.4">
      <c r="A19" s="10">
        <v>17</v>
      </c>
      <c r="B19" s="8" t="s">
        <v>20</v>
      </c>
      <c r="C19" s="9">
        <f>[1]Sheet1!S$4</f>
        <v>54</v>
      </c>
      <c r="D19" s="9">
        <f>[1]Sheet1!S$5</f>
        <v>42</v>
      </c>
      <c r="E19" s="9">
        <f>[1]Sheet1!S$6</f>
        <v>9</v>
      </c>
      <c r="F19" s="9">
        <f>[1]Sheet1!S$7</f>
        <v>13</v>
      </c>
      <c r="G19" s="4">
        <f t="shared" si="0"/>
        <v>0.4576271186440678</v>
      </c>
      <c r="H19" s="4">
        <f t="shared" si="1"/>
        <v>0.3559322033898305</v>
      </c>
      <c r="I19" s="4">
        <f t="shared" si="2"/>
        <v>7.6271186440677971E-2</v>
      </c>
      <c r="J19" s="4">
        <f t="shared" si="3"/>
        <v>0.11016949152542373</v>
      </c>
    </row>
    <row r="20" spans="1:10" ht="39.950000000000003" customHeight="1" x14ac:dyDescent="0.4">
      <c r="A20" s="10">
        <v>18</v>
      </c>
      <c r="B20" s="8" t="s">
        <v>21</v>
      </c>
      <c r="C20" s="9">
        <f>[1]Sheet1!T$4</f>
        <v>99</v>
      </c>
      <c r="D20" s="9">
        <f>[1]Sheet1!T$5</f>
        <v>13</v>
      </c>
      <c r="E20" s="9">
        <f>[1]Sheet1!T$6</f>
        <v>5</v>
      </c>
      <c r="F20" s="9">
        <f>[1]Sheet1!T$7</f>
        <v>1</v>
      </c>
      <c r="G20" s="4">
        <f t="shared" si="0"/>
        <v>0.83898305084745761</v>
      </c>
      <c r="H20" s="4">
        <f t="shared" si="1"/>
        <v>0.11016949152542373</v>
      </c>
      <c r="I20" s="4">
        <f t="shared" si="2"/>
        <v>4.2372881355932202E-2</v>
      </c>
      <c r="J20" s="4">
        <f t="shared" si="3"/>
        <v>8.4745762711864406E-3</v>
      </c>
    </row>
    <row r="21" spans="1:10" ht="39.950000000000003" customHeight="1" x14ac:dyDescent="0.4">
      <c r="A21" s="10">
        <v>19</v>
      </c>
      <c r="B21" s="8" t="s">
        <v>22</v>
      </c>
      <c r="C21" s="9">
        <f>[1]Sheet1!U$4</f>
        <v>61</v>
      </c>
      <c r="D21" s="9">
        <f>[1]Sheet1!U$5</f>
        <v>39</v>
      </c>
      <c r="E21" s="9">
        <f>[1]Sheet1!U$6</f>
        <v>13</v>
      </c>
      <c r="F21" s="9">
        <f>[1]Sheet1!U$7</f>
        <v>5</v>
      </c>
      <c r="G21" s="4">
        <f t="shared" si="0"/>
        <v>0.51694915254237284</v>
      </c>
      <c r="H21" s="4">
        <f t="shared" si="1"/>
        <v>0.33050847457627119</v>
      </c>
      <c r="I21" s="4">
        <f t="shared" si="2"/>
        <v>0.11016949152542373</v>
      </c>
      <c r="J21" s="4">
        <f t="shared" si="3"/>
        <v>4.2372881355932202E-2</v>
      </c>
    </row>
    <row r="22" spans="1:10" ht="39.950000000000003" customHeight="1" x14ac:dyDescent="0.4">
      <c r="A22" s="10">
        <v>20</v>
      </c>
      <c r="B22" s="8" t="s">
        <v>23</v>
      </c>
      <c r="C22" s="9">
        <f>[1]Sheet1!V$4</f>
        <v>71</v>
      </c>
      <c r="D22" s="9">
        <f>[1]Sheet1!V$5</f>
        <v>26</v>
      </c>
      <c r="E22" s="9">
        <f>[1]Sheet1!V$6</f>
        <v>14</v>
      </c>
      <c r="F22" s="9">
        <f>[1]Sheet1!V$7</f>
        <v>7</v>
      </c>
      <c r="G22" s="4">
        <f t="shared" si="0"/>
        <v>0.60169491525423724</v>
      </c>
      <c r="H22" s="4">
        <f t="shared" si="1"/>
        <v>0.22033898305084745</v>
      </c>
      <c r="I22" s="4">
        <f t="shared" si="2"/>
        <v>0.11864406779661017</v>
      </c>
      <c r="J22" s="4">
        <f t="shared" si="3"/>
        <v>5.9322033898305086E-2</v>
      </c>
    </row>
    <row r="23" spans="1:10" ht="39.950000000000003" customHeight="1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39.950000000000003" customHeight="1" x14ac:dyDescent="0.4">
      <c r="A24" s="16" t="s">
        <v>57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ht="26.25" customHeight="1" x14ac:dyDescent="0.4">
      <c r="A25" s="12"/>
      <c r="B25" s="12"/>
      <c r="C25" s="9"/>
      <c r="D25" s="9" t="s">
        <v>41</v>
      </c>
      <c r="E25" s="9" t="s">
        <v>42</v>
      </c>
      <c r="F25" s="9" t="s">
        <v>43</v>
      </c>
      <c r="G25" s="9" t="s">
        <v>40</v>
      </c>
      <c r="H25" s="9" t="s">
        <v>41</v>
      </c>
      <c r="I25" s="9" t="s">
        <v>42</v>
      </c>
      <c r="J25" s="9" t="s">
        <v>43</v>
      </c>
    </row>
    <row r="26" spans="1:10" ht="39.950000000000003" customHeight="1" x14ac:dyDescent="0.4">
      <c r="A26" s="7">
        <v>1</v>
      </c>
      <c r="B26" s="8" t="s">
        <v>25</v>
      </c>
      <c r="C26" s="9">
        <f>[2]Sheet1!C$4</f>
        <v>75</v>
      </c>
      <c r="D26" s="9">
        <f>[2]Sheet1!C$5</f>
        <v>32</v>
      </c>
      <c r="E26" s="9">
        <f>[2]Sheet1!C$6</f>
        <v>1</v>
      </c>
      <c r="F26" s="9">
        <f>[2]Sheet1!C$7</f>
        <v>1</v>
      </c>
      <c r="G26" s="5">
        <f t="shared" ref="G26:G41" si="4">C26/SUM($C26:$F26)</f>
        <v>0.68807339449541283</v>
      </c>
      <c r="H26" s="5">
        <f t="shared" ref="H26:H41" si="5">D26/SUM($C26:$F26)</f>
        <v>0.29357798165137616</v>
      </c>
      <c r="I26" s="5">
        <f t="shared" ref="I26:I41" si="6">E26/SUM($C26:$F26)</f>
        <v>9.1743119266055051E-3</v>
      </c>
      <c r="J26" s="5">
        <f t="shared" ref="J26:J41" si="7">F26/SUM($C26:$F26)</f>
        <v>9.1743119266055051E-3</v>
      </c>
    </row>
    <row r="27" spans="1:10" ht="39.950000000000003" customHeight="1" x14ac:dyDescent="0.4">
      <c r="A27" s="10">
        <v>2</v>
      </c>
      <c r="B27" s="11" t="s">
        <v>26</v>
      </c>
      <c r="C27" s="9">
        <f>[2]Sheet1!D$4</f>
        <v>49</v>
      </c>
      <c r="D27" s="9">
        <f>[2]Sheet1!D$5</f>
        <v>54</v>
      </c>
      <c r="E27" s="9">
        <f>[2]Sheet1!D$6</f>
        <v>7</v>
      </c>
      <c r="F27" s="9">
        <f>[2]Sheet1!D$7</f>
        <v>0</v>
      </c>
      <c r="G27" s="5">
        <f t="shared" si="4"/>
        <v>0.44545454545454544</v>
      </c>
      <c r="H27" s="5">
        <f t="shared" si="5"/>
        <v>0.49090909090909091</v>
      </c>
      <c r="I27" s="5">
        <f t="shared" si="6"/>
        <v>6.363636363636363E-2</v>
      </c>
      <c r="J27" s="5">
        <f t="shared" si="7"/>
        <v>0</v>
      </c>
    </row>
    <row r="28" spans="1:10" ht="39.950000000000003" customHeight="1" x14ac:dyDescent="0.4">
      <c r="A28" s="7">
        <v>3</v>
      </c>
      <c r="B28" s="8" t="s">
        <v>27</v>
      </c>
      <c r="C28" s="9">
        <f>[2]Sheet1!E$4</f>
        <v>26</v>
      </c>
      <c r="D28" s="9">
        <f>[2]Sheet1!E$5</f>
        <v>61</v>
      </c>
      <c r="E28" s="9">
        <f>[2]Sheet1!E$6</f>
        <v>21</v>
      </c>
      <c r="F28" s="9">
        <f>[2]Sheet1!E$7</f>
        <v>3</v>
      </c>
      <c r="G28" s="5">
        <f t="shared" si="4"/>
        <v>0.23423423423423423</v>
      </c>
      <c r="H28" s="5">
        <f t="shared" si="5"/>
        <v>0.5495495495495496</v>
      </c>
      <c r="I28" s="5">
        <f t="shared" si="6"/>
        <v>0.1891891891891892</v>
      </c>
      <c r="J28" s="5">
        <f t="shared" si="7"/>
        <v>2.7027027027027029E-2</v>
      </c>
    </row>
    <row r="29" spans="1:10" ht="39.950000000000003" customHeight="1" x14ac:dyDescent="0.4">
      <c r="A29" s="10">
        <v>4</v>
      </c>
      <c r="B29" s="8" t="s">
        <v>28</v>
      </c>
      <c r="C29" s="9">
        <f>[2]Sheet1!F$4</f>
        <v>29</v>
      </c>
      <c r="D29" s="9">
        <f>[2]Sheet1!F$5</f>
        <v>53</v>
      </c>
      <c r="E29" s="9">
        <f>[2]Sheet1!F$6</f>
        <v>26</v>
      </c>
      <c r="F29" s="9">
        <f>[2]Sheet1!F$7</f>
        <v>3</v>
      </c>
      <c r="G29" s="5">
        <f t="shared" si="4"/>
        <v>0.26126126126126126</v>
      </c>
      <c r="H29" s="5">
        <f t="shared" si="5"/>
        <v>0.47747747747747749</v>
      </c>
      <c r="I29" s="5">
        <f t="shared" si="6"/>
        <v>0.23423423423423423</v>
      </c>
      <c r="J29" s="5">
        <f t="shared" si="7"/>
        <v>2.7027027027027029E-2</v>
      </c>
    </row>
    <row r="30" spans="1:10" ht="39.950000000000003" customHeight="1" x14ac:dyDescent="0.4">
      <c r="A30" s="7">
        <v>5</v>
      </c>
      <c r="B30" s="8" t="s">
        <v>29</v>
      </c>
      <c r="C30" s="9">
        <f>[2]Sheet1!G$4</f>
        <v>46</v>
      </c>
      <c r="D30" s="9">
        <f>[2]Sheet1!G$5</f>
        <v>56</v>
      </c>
      <c r="E30" s="9">
        <f>[2]Sheet1!G$6</f>
        <v>9</v>
      </c>
      <c r="F30" s="9">
        <f>[2]Sheet1!G$7</f>
        <v>0</v>
      </c>
      <c r="G30" s="5">
        <f t="shared" si="4"/>
        <v>0.4144144144144144</v>
      </c>
      <c r="H30" s="5">
        <f t="shared" si="5"/>
        <v>0.50450450450450446</v>
      </c>
      <c r="I30" s="5">
        <f t="shared" si="6"/>
        <v>8.1081081081081086E-2</v>
      </c>
      <c r="J30" s="5">
        <f t="shared" si="7"/>
        <v>0</v>
      </c>
    </row>
    <row r="31" spans="1:10" ht="39.950000000000003" customHeight="1" x14ac:dyDescent="0.4">
      <c r="A31" s="10">
        <v>6</v>
      </c>
      <c r="B31" s="8" t="s">
        <v>30</v>
      </c>
      <c r="C31" s="9">
        <f>[2]Sheet1!H$4</f>
        <v>33</v>
      </c>
      <c r="D31" s="9">
        <f>[2]Sheet1!H$5</f>
        <v>42</v>
      </c>
      <c r="E31" s="9">
        <f>[2]Sheet1!H$6</f>
        <v>24</v>
      </c>
      <c r="F31" s="9">
        <f>[2]Sheet1!H$7</f>
        <v>12</v>
      </c>
      <c r="G31" s="5">
        <f t="shared" si="4"/>
        <v>0.29729729729729731</v>
      </c>
      <c r="H31" s="5">
        <f t="shared" si="5"/>
        <v>0.3783783783783784</v>
      </c>
      <c r="I31" s="5">
        <f t="shared" si="6"/>
        <v>0.21621621621621623</v>
      </c>
      <c r="J31" s="5">
        <f t="shared" si="7"/>
        <v>0.10810810810810811</v>
      </c>
    </row>
    <row r="32" spans="1:10" ht="39.950000000000003" customHeight="1" x14ac:dyDescent="0.4">
      <c r="A32" s="7">
        <v>7</v>
      </c>
      <c r="B32" s="8" t="s">
        <v>31</v>
      </c>
      <c r="C32" s="9">
        <f>[2]Sheet1!I$4</f>
        <v>26</v>
      </c>
      <c r="D32" s="9">
        <f>[2]Sheet1!I$5</f>
        <v>54</v>
      </c>
      <c r="E32" s="9">
        <f>[2]Sheet1!I$6</f>
        <v>26</v>
      </c>
      <c r="F32" s="9">
        <f>[2]Sheet1!I$7</f>
        <v>5</v>
      </c>
      <c r="G32" s="5">
        <f t="shared" si="4"/>
        <v>0.23423423423423423</v>
      </c>
      <c r="H32" s="5">
        <f t="shared" si="5"/>
        <v>0.48648648648648651</v>
      </c>
      <c r="I32" s="5">
        <f t="shared" si="6"/>
        <v>0.23423423423423423</v>
      </c>
      <c r="J32" s="5">
        <f t="shared" si="7"/>
        <v>4.5045045045045043E-2</v>
      </c>
    </row>
    <row r="33" spans="1:10" ht="39.950000000000003" customHeight="1" x14ac:dyDescent="0.4">
      <c r="A33" s="10">
        <v>8</v>
      </c>
      <c r="B33" s="8" t="s">
        <v>32</v>
      </c>
      <c r="C33" s="9">
        <f>[2]Sheet1!J$4</f>
        <v>34</v>
      </c>
      <c r="D33" s="9">
        <f>[2]Sheet1!J$5</f>
        <v>47</v>
      </c>
      <c r="E33" s="9">
        <f>[2]Sheet1!J$6</f>
        <v>28</v>
      </c>
      <c r="F33" s="9">
        <f>[2]Sheet1!J$7</f>
        <v>2</v>
      </c>
      <c r="G33" s="5">
        <f t="shared" si="4"/>
        <v>0.30630630630630629</v>
      </c>
      <c r="H33" s="5">
        <f t="shared" si="5"/>
        <v>0.42342342342342343</v>
      </c>
      <c r="I33" s="5">
        <f t="shared" si="6"/>
        <v>0.25225225225225223</v>
      </c>
      <c r="J33" s="5">
        <f t="shared" si="7"/>
        <v>1.8018018018018018E-2</v>
      </c>
    </row>
    <row r="34" spans="1:10" ht="39.950000000000003" customHeight="1" x14ac:dyDescent="0.4">
      <c r="A34" s="7">
        <v>9</v>
      </c>
      <c r="B34" s="8" t="s">
        <v>33</v>
      </c>
      <c r="C34" s="9">
        <f>[2]Sheet1!K$4</f>
        <v>43</v>
      </c>
      <c r="D34" s="9">
        <f>[2]Sheet1!K$5</f>
        <v>42</v>
      </c>
      <c r="E34" s="9">
        <f>[2]Sheet1!K$6</f>
        <v>21</v>
      </c>
      <c r="F34" s="9">
        <f>[2]Sheet1!K$7</f>
        <v>5</v>
      </c>
      <c r="G34" s="5">
        <f t="shared" si="4"/>
        <v>0.38738738738738737</v>
      </c>
      <c r="H34" s="5">
        <f t="shared" si="5"/>
        <v>0.3783783783783784</v>
      </c>
      <c r="I34" s="5">
        <f t="shared" si="6"/>
        <v>0.1891891891891892</v>
      </c>
      <c r="J34" s="5">
        <f t="shared" si="7"/>
        <v>4.5045045045045043E-2</v>
      </c>
    </row>
    <row r="35" spans="1:10" ht="39.950000000000003" customHeight="1" x14ac:dyDescent="0.4">
      <c r="A35" s="10">
        <v>10</v>
      </c>
      <c r="B35" s="8" t="s">
        <v>34</v>
      </c>
      <c r="C35" s="9">
        <f>[2]Sheet1!L$4</f>
        <v>52</v>
      </c>
      <c r="D35" s="9">
        <f>[2]Sheet1!L$5</f>
        <v>35</v>
      </c>
      <c r="E35" s="9">
        <f>[2]Sheet1!L$6</f>
        <v>17</v>
      </c>
      <c r="F35" s="9">
        <f>[2]Sheet1!L$7</f>
        <v>7</v>
      </c>
      <c r="G35" s="5">
        <f t="shared" si="4"/>
        <v>0.46846846846846846</v>
      </c>
      <c r="H35" s="5">
        <f t="shared" si="5"/>
        <v>0.31531531531531531</v>
      </c>
      <c r="I35" s="5">
        <f t="shared" si="6"/>
        <v>0.15315315315315314</v>
      </c>
      <c r="J35" s="5">
        <f t="shared" si="7"/>
        <v>6.3063063063063057E-2</v>
      </c>
    </row>
    <row r="36" spans="1:10" ht="39.950000000000003" customHeight="1" x14ac:dyDescent="0.4">
      <c r="A36" s="7">
        <v>11</v>
      </c>
      <c r="B36" s="8" t="s">
        <v>22</v>
      </c>
      <c r="C36" s="9">
        <f>[2]Sheet1!M$4</f>
        <v>61</v>
      </c>
      <c r="D36" s="9">
        <f>[2]Sheet1!M$5</f>
        <v>35</v>
      </c>
      <c r="E36" s="9">
        <f>[2]Sheet1!M$6</f>
        <v>11</v>
      </c>
      <c r="F36" s="9">
        <f>[2]Sheet1!M$7</f>
        <v>4</v>
      </c>
      <c r="G36" s="5">
        <f t="shared" si="4"/>
        <v>0.5495495495495496</v>
      </c>
      <c r="H36" s="5">
        <f t="shared" si="5"/>
        <v>0.31531531531531531</v>
      </c>
      <c r="I36" s="5">
        <f t="shared" si="6"/>
        <v>9.90990990990991E-2</v>
      </c>
      <c r="J36" s="5">
        <f t="shared" si="7"/>
        <v>3.6036036036036036E-2</v>
      </c>
    </row>
    <row r="37" spans="1:10" ht="39.950000000000003" customHeight="1" x14ac:dyDescent="0.4">
      <c r="A37" s="10">
        <v>12</v>
      </c>
      <c r="B37" s="8" t="s">
        <v>35</v>
      </c>
      <c r="C37" s="9">
        <f>[2]Sheet1!N$4</f>
        <v>22</v>
      </c>
      <c r="D37" s="9">
        <f>[2]Sheet1!N$5</f>
        <v>51</v>
      </c>
      <c r="E37" s="9">
        <f>[2]Sheet1!N$6</f>
        <v>25</v>
      </c>
      <c r="F37" s="9">
        <f>[2]Sheet1!N$7</f>
        <v>13</v>
      </c>
      <c r="G37" s="5">
        <f t="shared" si="4"/>
        <v>0.1981981981981982</v>
      </c>
      <c r="H37" s="5">
        <f t="shared" si="5"/>
        <v>0.45945945945945948</v>
      </c>
      <c r="I37" s="5">
        <f t="shared" si="6"/>
        <v>0.22522522522522523</v>
      </c>
      <c r="J37" s="5">
        <f t="shared" si="7"/>
        <v>0.11711711711711711</v>
      </c>
    </row>
    <row r="38" spans="1:10" ht="39.950000000000003" customHeight="1" x14ac:dyDescent="0.4">
      <c r="A38" s="7">
        <v>13</v>
      </c>
      <c r="B38" s="8" t="s">
        <v>36</v>
      </c>
      <c r="C38" s="9">
        <f>[2]Sheet1!O$4</f>
        <v>65</v>
      </c>
      <c r="D38" s="9">
        <f>[2]Sheet1!O$5</f>
        <v>29</v>
      </c>
      <c r="E38" s="9">
        <f>[2]Sheet1!O$6</f>
        <v>4</v>
      </c>
      <c r="F38" s="9">
        <f>[2]Sheet1!O$7</f>
        <v>1</v>
      </c>
      <c r="G38" s="5">
        <f t="shared" si="4"/>
        <v>0.65656565656565657</v>
      </c>
      <c r="H38" s="5">
        <f t="shared" si="5"/>
        <v>0.29292929292929293</v>
      </c>
      <c r="I38" s="5">
        <f t="shared" si="6"/>
        <v>4.0404040404040407E-2</v>
      </c>
      <c r="J38" s="5">
        <f t="shared" si="7"/>
        <v>1.0101010101010102E-2</v>
      </c>
    </row>
    <row r="39" spans="1:10" ht="39.950000000000003" customHeight="1" x14ac:dyDescent="0.4">
      <c r="A39" s="10">
        <v>14</v>
      </c>
      <c r="B39" s="8" t="s">
        <v>37</v>
      </c>
      <c r="C39" s="9">
        <f>[2]Sheet1!P$4</f>
        <v>56</v>
      </c>
      <c r="D39" s="9">
        <f>[2]Sheet1!P$5</f>
        <v>41</v>
      </c>
      <c r="E39" s="9">
        <f>[2]Sheet1!P$6</f>
        <v>2</v>
      </c>
      <c r="F39" s="9">
        <f>[2]Sheet1!P$7</f>
        <v>0</v>
      </c>
      <c r="G39" s="5">
        <f t="shared" si="4"/>
        <v>0.56565656565656564</v>
      </c>
      <c r="H39" s="5">
        <f t="shared" si="5"/>
        <v>0.41414141414141414</v>
      </c>
      <c r="I39" s="5">
        <f t="shared" si="6"/>
        <v>2.0202020202020204E-2</v>
      </c>
      <c r="J39" s="5">
        <f t="shared" si="7"/>
        <v>0</v>
      </c>
    </row>
    <row r="40" spans="1:10" ht="39.950000000000003" customHeight="1" x14ac:dyDescent="0.4">
      <c r="A40" s="7">
        <v>15</v>
      </c>
      <c r="B40" s="8" t="s">
        <v>38</v>
      </c>
      <c r="C40" s="9">
        <f>[2]Sheet1!Q$4</f>
        <v>63</v>
      </c>
      <c r="D40" s="9">
        <f>[2]Sheet1!Q$5</f>
        <v>34</v>
      </c>
      <c r="E40" s="9">
        <f>[2]Sheet1!Q$6</f>
        <v>3</v>
      </c>
      <c r="F40" s="9">
        <f>[2]Sheet1!Q$7</f>
        <v>0</v>
      </c>
      <c r="G40" s="5">
        <f t="shared" si="4"/>
        <v>0.63</v>
      </c>
      <c r="H40" s="5">
        <f t="shared" si="5"/>
        <v>0.34</v>
      </c>
      <c r="I40" s="5">
        <f t="shared" si="6"/>
        <v>0.03</v>
      </c>
      <c r="J40" s="5">
        <f t="shared" si="7"/>
        <v>0</v>
      </c>
    </row>
    <row r="41" spans="1:10" ht="39.950000000000003" customHeight="1" x14ac:dyDescent="0.4">
      <c r="A41" s="10">
        <v>16</v>
      </c>
      <c r="B41" s="8" t="s">
        <v>39</v>
      </c>
      <c r="C41" s="9">
        <f>[2]Sheet1!R$4</f>
        <v>65</v>
      </c>
      <c r="D41" s="9">
        <f>[2]Sheet1!R$5</f>
        <v>33</v>
      </c>
      <c r="E41" s="9">
        <f>[2]Sheet1!R$6</f>
        <v>2</v>
      </c>
      <c r="F41" s="9">
        <f>[2]Sheet1!R$7</f>
        <v>0</v>
      </c>
      <c r="G41" s="5">
        <f t="shared" si="4"/>
        <v>0.65</v>
      </c>
      <c r="H41" s="5">
        <f t="shared" si="5"/>
        <v>0.33</v>
      </c>
      <c r="I41" s="5">
        <f t="shared" si="6"/>
        <v>0.02</v>
      </c>
      <c r="J41" s="5">
        <f t="shared" si="7"/>
        <v>0</v>
      </c>
    </row>
    <row r="42" spans="1:10" ht="39.950000000000003" customHeight="1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ht="39.950000000000003" customHeight="1" x14ac:dyDescent="0.4">
      <c r="A43" s="18" t="s">
        <v>44</v>
      </c>
      <c r="B43" s="18"/>
      <c r="C43" s="13"/>
      <c r="D43" s="13"/>
      <c r="E43" s="13"/>
      <c r="F43" s="13"/>
      <c r="G43" s="13"/>
      <c r="H43" s="13"/>
      <c r="I43" s="13"/>
      <c r="J43" s="13"/>
    </row>
    <row r="44" spans="1:10" ht="25.5" customHeight="1" x14ac:dyDescent="0.4">
      <c r="A44" s="13"/>
      <c r="B44" s="13"/>
      <c r="C44" s="13">
        <v>4</v>
      </c>
      <c r="D44" s="13">
        <v>3</v>
      </c>
      <c r="E44" s="13">
        <v>2</v>
      </c>
      <c r="F44" s="13">
        <v>1</v>
      </c>
      <c r="G44" s="14" t="s">
        <v>45</v>
      </c>
      <c r="H44" s="14" t="s">
        <v>46</v>
      </c>
      <c r="I44" s="14" t="s">
        <v>47</v>
      </c>
      <c r="J44" s="14" t="s">
        <v>48</v>
      </c>
    </row>
    <row r="45" spans="1:10" ht="39.950000000000003" customHeight="1" x14ac:dyDescent="0.4">
      <c r="A45" s="9">
        <v>1</v>
      </c>
      <c r="B45" s="15" t="s">
        <v>49</v>
      </c>
      <c r="C45" s="13">
        <f>[3]集計用!D$28</f>
        <v>16</v>
      </c>
      <c r="D45" s="13">
        <f>[3]集計用!D$29</f>
        <v>5</v>
      </c>
      <c r="E45" s="13">
        <f>[3]集計用!D$30</f>
        <v>0</v>
      </c>
      <c r="F45" s="13">
        <f>[3]集計用!D$31</f>
        <v>0</v>
      </c>
      <c r="G45" s="6">
        <f t="shared" ref="G45:J52" si="8">C45/SUM($C45:$F45)</f>
        <v>0.76190476190476186</v>
      </c>
      <c r="H45" s="6">
        <f t="shared" si="8"/>
        <v>0.23809523809523808</v>
      </c>
      <c r="I45" s="6">
        <f t="shared" si="8"/>
        <v>0</v>
      </c>
      <c r="J45" s="6">
        <f t="shared" si="8"/>
        <v>0</v>
      </c>
    </row>
    <row r="46" spans="1:10" ht="39.950000000000003" customHeight="1" x14ac:dyDescent="0.4">
      <c r="A46" s="9">
        <v>2</v>
      </c>
      <c r="B46" s="15" t="s">
        <v>50</v>
      </c>
      <c r="C46" s="13">
        <f>[3]集計用!E$28</f>
        <v>11</v>
      </c>
      <c r="D46" s="13">
        <f>[3]集計用!E$29</f>
        <v>8</v>
      </c>
      <c r="E46" s="13">
        <f>[3]集計用!E$30</f>
        <v>0</v>
      </c>
      <c r="F46" s="13">
        <f>[3]集計用!E$31</f>
        <v>0</v>
      </c>
      <c r="G46" s="6">
        <f t="shared" si="8"/>
        <v>0.57894736842105265</v>
      </c>
      <c r="H46" s="6">
        <f t="shared" si="8"/>
        <v>0.42105263157894735</v>
      </c>
      <c r="I46" s="6">
        <f t="shared" si="8"/>
        <v>0</v>
      </c>
      <c r="J46" s="6">
        <f t="shared" si="8"/>
        <v>0</v>
      </c>
    </row>
    <row r="47" spans="1:10" ht="39.950000000000003" customHeight="1" x14ac:dyDescent="0.4">
      <c r="A47" s="9">
        <v>3</v>
      </c>
      <c r="B47" s="15" t="s">
        <v>51</v>
      </c>
      <c r="C47" s="13">
        <f>[3]集計用!F$28</f>
        <v>10</v>
      </c>
      <c r="D47" s="13">
        <f>[3]集計用!F$29</f>
        <v>9</v>
      </c>
      <c r="E47" s="13">
        <f>[3]集計用!F$30</f>
        <v>0</v>
      </c>
      <c r="F47" s="13">
        <f>[3]集計用!F$31</f>
        <v>1</v>
      </c>
      <c r="G47" s="6">
        <f t="shared" si="8"/>
        <v>0.5</v>
      </c>
      <c r="H47" s="6">
        <f t="shared" si="8"/>
        <v>0.45</v>
      </c>
      <c r="I47" s="6">
        <f t="shared" si="8"/>
        <v>0</v>
      </c>
      <c r="J47" s="6">
        <f t="shared" si="8"/>
        <v>0.05</v>
      </c>
    </row>
    <row r="48" spans="1:10" ht="39.950000000000003" customHeight="1" x14ac:dyDescent="0.4">
      <c r="A48" s="9">
        <v>4</v>
      </c>
      <c r="B48" s="15" t="s">
        <v>52</v>
      </c>
      <c r="C48" s="13">
        <f>[3]集計用!G$28</f>
        <v>16</v>
      </c>
      <c r="D48" s="13">
        <f>[3]集計用!G$29</f>
        <v>3</v>
      </c>
      <c r="E48" s="13">
        <f>[3]集計用!G$30</f>
        <v>1</v>
      </c>
      <c r="F48" s="13">
        <f>[3]集計用!G$31</f>
        <v>0</v>
      </c>
      <c r="G48" s="6">
        <f t="shared" si="8"/>
        <v>0.8</v>
      </c>
      <c r="H48" s="6">
        <f t="shared" si="8"/>
        <v>0.15</v>
      </c>
      <c r="I48" s="6">
        <f t="shared" si="8"/>
        <v>0.05</v>
      </c>
      <c r="J48" s="6">
        <f t="shared" si="8"/>
        <v>0</v>
      </c>
    </row>
    <row r="49" spans="1:10" ht="39.950000000000003" customHeight="1" x14ac:dyDescent="0.4">
      <c r="A49" s="9">
        <v>5</v>
      </c>
      <c r="B49" s="15" t="s">
        <v>53</v>
      </c>
      <c r="C49" s="13">
        <f>[3]集計用!H$28</f>
        <v>18</v>
      </c>
      <c r="D49" s="13">
        <f>[3]集計用!H$29</f>
        <v>3</v>
      </c>
      <c r="E49" s="13">
        <f>[3]集計用!H$30</f>
        <v>0</v>
      </c>
      <c r="F49" s="13">
        <f>[3]集計用!H$31</f>
        <v>0</v>
      </c>
      <c r="G49" s="6">
        <f t="shared" si="8"/>
        <v>0.8571428571428571</v>
      </c>
      <c r="H49" s="6">
        <f t="shared" si="8"/>
        <v>0.14285714285714285</v>
      </c>
      <c r="I49" s="6">
        <f t="shared" si="8"/>
        <v>0</v>
      </c>
      <c r="J49" s="6">
        <f t="shared" si="8"/>
        <v>0</v>
      </c>
    </row>
    <row r="50" spans="1:10" ht="39.950000000000003" customHeight="1" x14ac:dyDescent="0.4">
      <c r="A50" s="9">
        <v>6</v>
      </c>
      <c r="B50" s="15" t="s">
        <v>54</v>
      </c>
      <c r="C50" s="13">
        <f>[3]集計用!I$28</f>
        <v>16</v>
      </c>
      <c r="D50" s="13">
        <f>[3]集計用!I$29</f>
        <v>4</v>
      </c>
      <c r="E50" s="13">
        <f>[3]集計用!I$30</f>
        <v>1</v>
      </c>
      <c r="F50" s="13">
        <f>[3]集計用!I$31</f>
        <v>0</v>
      </c>
      <c r="G50" s="6">
        <f t="shared" si="8"/>
        <v>0.76190476190476186</v>
      </c>
      <c r="H50" s="6">
        <f t="shared" si="8"/>
        <v>0.19047619047619047</v>
      </c>
      <c r="I50" s="6">
        <f t="shared" si="8"/>
        <v>4.7619047619047616E-2</v>
      </c>
      <c r="J50" s="6">
        <f t="shared" si="8"/>
        <v>0</v>
      </c>
    </row>
    <row r="51" spans="1:10" ht="39.950000000000003" customHeight="1" x14ac:dyDescent="0.4">
      <c r="A51" s="9">
        <v>7</v>
      </c>
      <c r="B51" s="15" t="s">
        <v>55</v>
      </c>
      <c r="C51" s="13">
        <f>[3]集計用!J$28</f>
        <v>10</v>
      </c>
      <c r="D51" s="13">
        <f>[3]集計用!J$29</f>
        <v>7</v>
      </c>
      <c r="E51" s="13">
        <f>[3]集計用!J$30</f>
        <v>0</v>
      </c>
      <c r="F51" s="13">
        <f>[3]集計用!J$31</f>
        <v>0</v>
      </c>
      <c r="G51" s="6">
        <f t="shared" si="8"/>
        <v>0.58823529411764708</v>
      </c>
      <c r="H51" s="6">
        <f t="shared" si="8"/>
        <v>0.41176470588235292</v>
      </c>
      <c r="I51" s="6">
        <f t="shared" si="8"/>
        <v>0</v>
      </c>
      <c r="J51" s="6">
        <f t="shared" si="8"/>
        <v>0</v>
      </c>
    </row>
    <row r="52" spans="1:10" ht="39.950000000000003" customHeight="1" x14ac:dyDescent="0.4">
      <c r="A52" s="9">
        <v>8</v>
      </c>
      <c r="B52" s="15" t="s">
        <v>56</v>
      </c>
      <c r="C52" s="13">
        <f>[3]集計用!K$28</f>
        <v>18</v>
      </c>
      <c r="D52" s="13">
        <f>[3]集計用!K$29</f>
        <v>3</v>
      </c>
      <c r="E52" s="13">
        <f>[3]集計用!K$30</f>
        <v>0</v>
      </c>
      <c r="F52" s="13">
        <f>[3]集計用!K$31</f>
        <v>0</v>
      </c>
      <c r="G52" s="6">
        <f t="shared" si="8"/>
        <v>0.8571428571428571</v>
      </c>
      <c r="H52" s="6">
        <f t="shared" si="8"/>
        <v>0.14285714285714285</v>
      </c>
      <c r="I52" s="6">
        <f t="shared" si="8"/>
        <v>0</v>
      </c>
      <c r="J52" s="6">
        <f t="shared" si="8"/>
        <v>0</v>
      </c>
    </row>
  </sheetData>
  <mergeCells count="1">
    <mergeCell ref="K1:O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sho24-01</dc:creator>
  <cp:lastModifiedBy>sho24-01</cp:lastModifiedBy>
  <dcterms:created xsi:type="dcterms:W3CDTF">2021-09-29T04:20:27Z</dcterms:created>
  <dcterms:modified xsi:type="dcterms:W3CDTF">2021-09-29T04:34:34Z</dcterms:modified>
</cp:coreProperties>
</file>